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<sst xmlns="http://schemas.openxmlformats.org/spreadsheetml/2006/main" count="154" uniqueCount="72">
  <si>
    <t>Syriac Education statistics</t>
  </si>
  <si>
    <t>Schools of Erbil</t>
  </si>
  <si>
    <t>n</t>
  </si>
  <si>
    <t>school name</t>
  </si>
  <si>
    <t>head master</t>
  </si>
  <si>
    <t>teachers</t>
  </si>
  <si>
    <t>staff</t>
  </si>
  <si>
    <t>cleaner</t>
  </si>
  <si>
    <t>first class</t>
  </si>
  <si>
    <t>second class</t>
  </si>
  <si>
    <t>third class</t>
  </si>
  <si>
    <t>fourth class</t>
  </si>
  <si>
    <t>fifth class</t>
  </si>
  <si>
    <t>sixth class</t>
  </si>
  <si>
    <t>total</t>
  </si>
  <si>
    <t>education type</t>
  </si>
  <si>
    <t>boy</t>
  </si>
  <si>
    <t>girl</t>
  </si>
  <si>
    <t>Erbaelo</t>
  </si>
  <si>
    <t>Syriac</t>
  </si>
  <si>
    <t>Ashorian</t>
  </si>
  <si>
    <t>Ainkawa</t>
  </si>
  <si>
    <t>Kurdish</t>
  </si>
  <si>
    <t>Hasarost</t>
  </si>
  <si>
    <t>Yazdandokt</t>
  </si>
  <si>
    <t>Hamorabi</t>
  </si>
  <si>
    <t>Hadiab</t>
  </si>
  <si>
    <t>Adisher</t>
  </si>
  <si>
    <t>Zewar</t>
  </si>
  <si>
    <t>Ashtar</t>
  </si>
  <si>
    <t>Schools of Duhok</t>
  </si>
  <si>
    <t>cleaners</t>
  </si>
  <si>
    <t>Education type</t>
  </si>
  <si>
    <t>Nuhdra</t>
  </si>
  <si>
    <t>Darseem</t>
  </si>
  <si>
    <t>Urhi</t>
  </si>
  <si>
    <t>Shorish</t>
  </si>
  <si>
    <t>Bahra</t>
  </si>
  <si>
    <t>Mihiril</t>
  </si>
  <si>
    <t>Birsfee</t>
  </si>
  <si>
    <t>Sarsang</t>
  </si>
  <si>
    <t>Kone</t>
  </si>
  <si>
    <t>Alzab</t>
  </si>
  <si>
    <t>Sarwaree</t>
  </si>
  <si>
    <t>Konakosa</t>
  </si>
  <si>
    <t>Zeen</t>
  </si>
  <si>
    <t>Rizgare</t>
  </si>
  <si>
    <t>Mangesh</t>
  </si>
  <si>
    <t>Harman</t>
  </si>
  <si>
    <t>Liqo</t>
  </si>
  <si>
    <t>prpperty of Syriac education</t>
  </si>
  <si>
    <t>Intermediate schools name and number of students according to the sex for year 2000-2001</t>
  </si>
  <si>
    <t>Address</t>
  </si>
  <si>
    <t>job position</t>
  </si>
  <si>
    <t>No</t>
  </si>
  <si>
    <t>Governorate</t>
  </si>
  <si>
    <t>School name</t>
  </si>
  <si>
    <t>First class</t>
  </si>
  <si>
    <t>Second class</t>
  </si>
  <si>
    <t>Third class</t>
  </si>
  <si>
    <t>Notes</t>
  </si>
  <si>
    <t>Director</t>
  </si>
  <si>
    <t>MoE divan</t>
  </si>
  <si>
    <t>Dohuk</t>
  </si>
  <si>
    <t>Nasebeen secondary</t>
  </si>
  <si>
    <t>Supervisor</t>
  </si>
  <si>
    <t>Erbil directorate</t>
  </si>
  <si>
    <t>Urhe intermediate</t>
  </si>
  <si>
    <t>Dohuk directorae</t>
  </si>
  <si>
    <t>Erbil</t>
  </si>
  <si>
    <t>-</t>
  </si>
  <si>
    <t>Aflicate teacher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</si>
</sst>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sz val="10"/>
      <name val="Zanest _ Dyar Bak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erminal"/>
      <family val="3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 style="thin">
        <color indexed="8"/>
      </left>
      <right>
        <color indexed="63"/>
      </right>
      <top style="thick">
        <color indexed="61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61"/>
      </top>
      <bottom style="thin">
        <color indexed="8"/>
      </bottom>
    </border>
    <border>
      <left>
        <color indexed="63"/>
      </left>
      <right style="thick">
        <color indexed="61"/>
      </right>
      <top style="thick">
        <color indexed="61"/>
      </top>
      <bottom style="thin">
        <color indexed="8"/>
      </bottom>
    </border>
    <border>
      <left style="thick">
        <color indexed="6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61"/>
      </right>
      <top style="thin">
        <color indexed="8"/>
      </top>
      <bottom>
        <color indexed="63"/>
      </bottom>
    </border>
    <border>
      <left style="thick">
        <color indexed="6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61"/>
      </right>
      <top>
        <color indexed="63"/>
      </top>
      <bottom style="thin">
        <color indexed="8"/>
      </bottom>
    </border>
    <border>
      <left style="thick">
        <color indexed="6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61"/>
      </right>
      <top style="thin">
        <color indexed="8"/>
      </top>
      <bottom style="thin">
        <color indexed="8"/>
      </bottom>
    </border>
    <border>
      <left style="thick">
        <color indexed="61"/>
      </left>
      <right style="thin">
        <color indexed="8"/>
      </right>
      <top style="thin">
        <color indexed="8"/>
      </top>
      <bottom style="thick">
        <color indexed="61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1"/>
      </bottom>
    </border>
    <border>
      <left style="thin">
        <color indexed="8"/>
      </left>
      <right style="thick">
        <color indexed="61"/>
      </right>
      <top style="thin">
        <color indexed="8"/>
      </top>
      <bottom style="thick">
        <color indexed="61"/>
      </bottom>
    </border>
    <border>
      <left style="thick">
        <color indexed="61"/>
      </left>
      <right>
        <color indexed="63"/>
      </right>
      <top style="thick">
        <color indexed="61"/>
      </top>
      <bottom style="thin">
        <color indexed="8"/>
      </bottom>
    </border>
    <border>
      <left style="thin">
        <color indexed="8"/>
      </left>
      <right style="thick">
        <color indexed="61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61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61"/>
      </right>
      <top style="thin">
        <color indexed="8"/>
      </top>
      <bottom style="thin">
        <color indexed="8"/>
      </bottom>
    </border>
    <border>
      <left style="thick">
        <color indexed="61"/>
      </left>
      <right>
        <color indexed="63"/>
      </right>
      <top style="thin">
        <color indexed="8"/>
      </top>
      <bottom style="thick">
        <color indexed="61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61"/>
      </bottom>
    </border>
    <border>
      <left style="thick">
        <color indexed="37"/>
      </left>
      <right>
        <color indexed="63"/>
      </right>
      <top style="thick">
        <color indexed="37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37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37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37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37"/>
      </top>
      <bottom style="thin">
        <color indexed="12"/>
      </bottom>
    </border>
    <border>
      <left>
        <color indexed="63"/>
      </left>
      <right style="thick">
        <color indexed="37"/>
      </right>
      <top style="thick">
        <color indexed="37"/>
      </top>
      <bottom style="thin">
        <color indexed="12"/>
      </bottom>
    </border>
    <border>
      <left style="thick">
        <color indexed="37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37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37"/>
      </left>
      <right style="thin">
        <color indexed="12"/>
      </right>
      <top style="thin">
        <color indexed="12"/>
      </top>
      <bottom style="thick">
        <color indexed="3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37"/>
      </bottom>
    </border>
    <border>
      <left style="thin">
        <color indexed="12"/>
      </left>
      <right style="thin">
        <color indexed="12"/>
      </right>
      <top>
        <color indexed="63"/>
      </top>
      <bottom style="thick">
        <color indexed="37"/>
      </bottom>
    </border>
    <border>
      <left style="thin">
        <color indexed="12"/>
      </left>
      <right style="thick">
        <color indexed="37"/>
      </right>
      <top style="thin">
        <color indexed="12"/>
      </top>
      <bottom style="thick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48"/>
  <sheetViews>
    <sheetView tabSelected="1" workbookViewId="0" topLeftCell="A1">
      <selection activeCell="J13" sqref="J13"/>
    </sheetView>
  </sheetViews>
  <sheetFormatPr defaultColWidth="9.140625" defaultRowHeight="12.75"/>
  <cols>
    <col min="1" max="63" width="4.7109375" style="0" customWidth="1"/>
  </cols>
  <sheetData>
    <row r="2" spans="1:24" ht="18.7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thickTop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ht="12.75">
      <c r="A4" s="5" t="s">
        <v>2</v>
      </c>
      <c r="B4" s="6" t="s">
        <v>3</v>
      </c>
      <c r="C4" s="7"/>
      <c r="D4" s="8" t="s">
        <v>4</v>
      </c>
      <c r="E4" s="9" t="s">
        <v>5</v>
      </c>
      <c r="F4" s="10" t="s">
        <v>6</v>
      </c>
      <c r="G4" s="9" t="s">
        <v>7</v>
      </c>
      <c r="H4" s="11" t="s">
        <v>8</v>
      </c>
      <c r="I4" s="11"/>
      <c r="J4" s="12" t="s">
        <v>9</v>
      </c>
      <c r="K4" s="13"/>
      <c r="L4" s="11" t="s">
        <v>10</v>
      </c>
      <c r="M4" s="11"/>
      <c r="N4" s="11" t="s">
        <v>11</v>
      </c>
      <c r="O4" s="11"/>
      <c r="P4" s="11" t="s">
        <v>12</v>
      </c>
      <c r="Q4" s="11"/>
      <c r="R4" s="11" t="s">
        <v>13</v>
      </c>
      <c r="S4" s="11"/>
      <c r="T4" s="12" t="s">
        <v>14</v>
      </c>
      <c r="U4" s="14"/>
      <c r="V4" s="13"/>
      <c r="W4" s="15" t="s">
        <v>15</v>
      </c>
      <c r="X4" s="16"/>
    </row>
    <row r="5" spans="1:24" ht="16.5" customHeight="1">
      <c r="A5" s="17"/>
      <c r="B5" s="18"/>
      <c r="C5" s="19"/>
      <c r="D5" s="20"/>
      <c r="E5" s="9"/>
      <c r="F5" s="10"/>
      <c r="G5" s="9"/>
      <c r="H5" s="21" t="s">
        <v>16</v>
      </c>
      <c r="I5" s="21" t="s">
        <v>17</v>
      </c>
      <c r="J5" s="21" t="s">
        <v>16</v>
      </c>
      <c r="K5" s="21" t="s">
        <v>17</v>
      </c>
      <c r="L5" s="21" t="s">
        <v>16</v>
      </c>
      <c r="M5" s="21" t="s">
        <v>17</v>
      </c>
      <c r="N5" s="21" t="s">
        <v>16</v>
      </c>
      <c r="O5" s="21" t="s">
        <v>17</v>
      </c>
      <c r="P5" s="21" t="s">
        <v>16</v>
      </c>
      <c r="Q5" s="21" t="s">
        <v>17</v>
      </c>
      <c r="R5" s="21" t="s">
        <v>16</v>
      </c>
      <c r="S5" s="21" t="s">
        <v>17</v>
      </c>
      <c r="T5" s="21" t="s">
        <v>16</v>
      </c>
      <c r="U5" s="21" t="s">
        <v>17</v>
      </c>
      <c r="V5" s="22" t="s">
        <v>14</v>
      </c>
      <c r="W5" s="23"/>
      <c r="X5" s="24"/>
    </row>
    <row r="6" spans="1:24" ht="12.75">
      <c r="A6" s="25">
        <v>1</v>
      </c>
      <c r="B6" s="26" t="s">
        <v>18</v>
      </c>
      <c r="C6" s="26"/>
      <c r="D6" s="27">
        <v>1</v>
      </c>
      <c r="E6" s="27">
        <v>14</v>
      </c>
      <c r="F6" s="27"/>
      <c r="G6" s="27"/>
      <c r="H6" s="27">
        <v>7</v>
      </c>
      <c r="I6" s="27">
        <v>7</v>
      </c>
      <c r="J6" s="27">
        <v>7</v>
      </c>
      <c r="K6" s="27">
        <v>7</v>
      </c>
      <c r="L6" s="27">
        <v>2</v>
      </c>
      <c r="M6" s="27">
        <v>4</v>
      </c>
      <c r="N6" s="27">
        <v>4</v>
      </c>
      <c r="O6" s="27">
        <v>6</v>
      </c>
      <c r="P6" s="27">
        <v>8</v>
      </c>
      <c r="Q6" s="27">
        <v>2</v>
      </c>
      <c r="R6" s="27">
        <v>9</v>
      </c>
      <c r="S6" s="27">
        <v>8</v>
      </c>
      <c r="T6" s="27">
        <f>H6+J6+L6+N6+P6+R6</f>
        <v>37</v>
      </c>
      <c r="U6" s="27">
        <f>I6+K6+M6+O6+Q6+S6</f>
        <v>34</v>
      </c>
      <c r="V6" s="27">
        <f>T6+U6</f>
        <v>71</v>
      </c>
      <c r="W6" s="28" t="s">
        <v>19</v>
      </c>
      <c r="X6" s="29"/>
    </row>
    <row r="7" spans="1:24" ht="12.75">
      <c r="A7" s="25">
        <v>2</v>
      </c>
      <c r="B7" s="26" t="s">
        <v>20</v>
      </c>
      <c r="C7" s="26"/>
      <c r="D7" s="27">
        <v>1</v>
      </c>
      <c r="E7" s="27">
        <v>12</v>
      </c>
      <c r="F7" s="27"/>
      <c r="G7" s="27">
        <v>3</v>
      </c>
      <c r="H7" s="27">
        <v>3</v>
      </c>
      <c r="I7" s="27">
        <v>6</v>
      </c>
      <c r="J7" s="27">
        <v>6</v>
      </c>
      <c r="K7" s="27">
        <v>5</v>
      </c>
      <c r="L7" s="27">
        <v>4</v>
      </c>
      <c r="M7" s="27">
        <v>2</v>
      </c>
      <c r="N7" s="27">
        <v>1</v>
      </c>
      <c r="O7" s="27">
        <v>2</v>
      </c>
      <c r="P7" s="27">
        <v>4</v>
      </c>
      <c r="Q7" s="27">
        <v>3</v>
      </c>
      <c r="R7" s="27">
        <v>3</v>
      </c>
      <c r="S7" s="27">
        <v>4</v>
      </c>
      <c r="T7" s="27">
        <f aca="true" t="shared" si="0" ref="T7:U15">H7+J7+L7+N7+P7+R7</f>
        <v>21</v>
      </c>
      <c r="U7" s="27">
        <f t="shared" si="0"/>
        <v>22</v>
      </c>
      <c r="V7" s="27">
        <f aca="true" t="shared" si="1" ref="V7:V15">T7+U7</f>
        <v>43</v>
      </c>
      <c r="W7" s="28" t="s">
        <v>19</v>
      </c>
      <c r="X7" s="29"/>
    </row>
    <row r="8" spans="1:24" ht="12.75">
      <c r="A8" s="25">
        <v>3</v>
      </c>
      <c r="B8" s="26" t="s">
        <v>21</v>
      </c>
      <c r="C8" s="26"/>
      <c r="D8" s="27">
        <v>1</v>
      </c>
      <c r="E8" s="27">
        <v>42</v>
      </c>
      <c r="F8" s="27">
        <v>2</v>
      </c>
      <c r="G8" s="27">
        <v>4</v>
      </c>
      <c r="H8" s="27">
        <v>20</v>
      </c>
      <c r="I8" s="27">
        <v>19</v>
      </c>
      <c r="J8" s="27">
        <v>13</v>
      </c>
      <c r="K8" s="27">
        <v>17</v>
      </c>
      <c r="L8" s="27">
        <v>14</v>
      </c>
      <c r="M8" s="27">
        <v>17</v>
      </c>
      <c r="N8" s="27">
        <v>21</v>
      </c>
      <c r="O8" s="27">
        <v>23</v>
      </c>
      <c r="P8" s="27">
        <v>27</v>
      </c>
      <c r="Q8" s="27">
        <v>19</v>
      </c>
      <c r="R8" s="27">
        <v>22</v>
      </c>
      <c r="S8" s="27">
        <v>15</v>
      </c>
      <c r="T8" s="27">
        <f t="shared" si="0"/>
        <v>117</v>
      </c>
      <c r="U8" s="27">
        <f t="shared" si="0"/>
        <v>110</v>
      </c>
      <c r="V8" s="27">
        <f t="shared" si="1"/>
        <v>227</v>
      </c>
      <c r="W8" s="28" t="s">
        <v>22</v>
      </c>
      <c r="X8" s="29"/>
    </row>
    <row r="9" spans="1:24" ht="12.75">
      <c r="A9" s="25">
        <v>4</v>
      </c>
      <c r="B9" s="26" t="s">
        <v>23</v>
      </c>
      <c r="C9" s="26"/>
      <c r="D9" s="27">
        <v>1</v>
      </c>
      <c r="E9" s="27">
        <v>29</v>
      </c>
      <c r="F9" s="27">
        <v>2</v>
      </c>
      <c r="G9" s="27">
        <v>1</v>
      </c>
      <c r="H9" s="27">
        <v>21</v>
      </c>
      <c r="I9" s="27">
        <v>21</v>
      </c>
      <c r="J9" s="27">
        <v>21</v>
      </c>
      <c r="K9" s="27">
        <v>18</v>
      </c>
      <c r="L9" s="27">
        <v>12</v>
      </c>
      <c r="M9" s="27">
        <v>12</v>
      </c>
      <c r="N9" s="27">
        <v>18</v>
      </c>
      <c r="O9" s="27">
        <v>14</v>
      </c>
      <c r="P9" s="27">
        <v>16</v>
      </c>
      <c r="Q9" s="27">
        <v>27</v>
      </c>
      <c r="R9" s="27">
        <v>21</v>
      </c>
      <c r="S9" s="27">
        <v>20</v>
      </c>
      <c r="T9" s="27">
        <f t="shared" si="0"/>
        <v>109</v>
      </c>
      <c r="U9" s="27">
        <f t="shared" si="0"/>
        <v>112</v>
      </c>
      <c r="V9" s="27">
        <f t="shared" si="1"/>
        <v>221</v>
      </c>
      <c r="W9" s="28" t="s">
        <v>22</v>
      </c>
      <c r="X9" s="29"/>
    </row>
    <row r="10" spans="1:24" ht="12.75">
      <c r="A10" s="25">
        <v>5</v>
      </c>
      <c r="B10" s="26" t="s">
        <v>24</v>
      </c>
      <c r="C10" s="26"/>
      <c r="D10" s="27">
        <v>1</v>
      </c>
      <c r="E10" s="27">
        <v>19</v>
      </c>
      <c r="F10" s="27">
        <v>1</v>
      </c>
      <c r="G10" s="27">
        <v>3</v>
      </c>
      <c r="H10" s="27">
        <v>6</v>
      </c>
      <c r="I10" s="27">
        <v>6</v>
      </c>
      <c r="J10" s="27">
        <v>8</v>
      </c>
      <c r="K10" s="27">
        <v>9</v>
      </c>
      <c r="L10" s="27">
        <v>11</v>
      </c>
      <c r="M10" s="27">
        <v>3</v>
      </c>
      <c r="N10" s="27">
        <v>20</v>
      </c>
      <c r="O10" s="27">
        <v>7</v>
      </c>
      <c r="P10" s="27">
        <v>17</v>
      </c>
      <c r="Q10" s="27">
        <v>11</v>
      </c>
      <c r="R10" s="27">
        <v>12</v>
      </c>
      <c r="S10" s="27">
        <v>12</v>
      </c>
      <c r="T10" s="27">
        <f t="shared" si="0"/>
        <v>74</v>
      </c>
      <c r="U10" s="27">
        <f t="shared" si="0"/>
        <v>48</v>
      </c>
      <c r="V10" s="27">
        <f t="shared" si="1"/>
        <v>122</v>
      </c>
      <c r="W10" s="28" t="s">
        <v>22</v>
      </c>
      <c r="X10" s="29"/>
    </row>
    <row r="11" spans="1:24" ht="12.75">
      <c r="A11" s="25">
        <v>6</v>
      </c>
      <c r="B11" s="26" t="s">
        <v>25</v>
      </c>
      <c r="C11" s="30"/>
      <c r="D11" s="27">
        <v>1</v>
      </c>
      <c r="E11" s="27">
        <v>41</v>
      </c>
      <c r="F11" s="27">
        <v>2</v>
      </c>
      <c r="G11" s="27">
        <v>7</v>
      </c>
      <c r="H11" s="27">
        <v>27</v>
      </c>
      <c r="I11" s="27">
        <v>39</v>
      </c>
      <c r="J11" s="27">
        <v>20</v>
      </c>
      <c r="K11" s="27">
        <v>24</v>
      </c>
      <c r="L11" s="27">
        <v>21</v>
      </c>
      <c r="M11" s="27">
        <v>28</v>
      </c>
      <c r="N11" s="27">
        <v>30</v>
      </c>
      <c r="O11" s="27">
        <v>24</v>
      </c>
      <c r="P11" s="27">
        <v>51</v>
      </c>
      <c r="Q11" s="27">
        <v>32</v>
      </c>
      <c r="R11" s="27">
        <v>23</v>
      </c>
      <c r="S11" s="27">
        <v>33</v>
      </c>
      <c r="T11" s="27">
        <f t="shared" si="0"/>
        <v>172</v>
      </c>
      <c r="U11" s="27">
        <f t="shared" si="0"/>
        <v>180</v>
      </c>
      <c r="V11" s="27">
        <f t="shared" si="1"/>
        <v>352</v>
      </c>
      <c r="W11" s="28" t="s">
        <v>22</v>
      </c>
      <c r="X11" s="29"/>
    </row>
    <row r="12" spans="1:24" ht="12.75">
      <c r="A12" s="25">
        <v>7</v>
      </c>
      <c r="B12" s="26" t="s">
        <v>26</v>
      </c>
      <c r="C12" s="26"/>
      <c r="D12" s="27">
        <v>1</v>
      </c>
      <c r="E12" s="27">
        <v>18</v>
      </c>
      <c r="F12" s="27">
        <v>1</v>
      </c>
      <c r="G12" s="27">
        <v>3</v>
      </c>
      <c r="H12" s="27">
        <v>13</v>
      </c>
      <c r="I12" s="27">
        <v>6</v>
      </c>
      <c r="J12" s="27">
        <v>7</v>
      </c>
      <c r="K12" s="27">
        <v>9</v>
      </c>
      <c r="L12" s="27">
        <v>10</v>
      </c>
      <c r="M12" s="27">
        <v>16</v>
      </c>
      <c r="N12" s="27">
        <v>17</v>
      </c>
      <c r="O12" s="27">
        <v>8</v>
      </c>
      <c r="P12" s="27">
        <v>20</v>
      </c>
      <c r="Q12" s="27">
        <v>9</v>
      </c>
      <c r="R12" s="27">
        <v>8</v>
      </c>
      <c r="S12" s="27">
        <v>10</v>
      </c>
      <c r="T12" s="27">
        <f t="shared" si="0"/>
        <v>75</v>
      </c>
      <c r="U12" s="27">
        <f t="shared" si="0"/>
        <v>58</v>
      </c>
      <c r="V12" s="27">
        <f t="shared" si="1"/>
        <v>133</v>
      </c>
      <c r="W12" s="28" t="s">
        <v>22</v>
      </c>
      <c r="X12" s="29"/>
    </row>
    <row r="13" spans="1:24" ht="12.75">
      <c r="A13" s="25">
        <v>8</v>
      </c>
      <c r="B13" s="26" t="s">
        <v>27</v>
      </c>
      <c r="C13" s="26"/>
      <c r="D13" s="27">
        <v>1</v>
      </c>
      <c r="E13" s="27">
        <v>15</v>
      </c>
      <c r="F13" s="27"/>
      <c r="G13" s="27">
        <v>3</v>
      </c>
      <c r="H13" s="27">
        <v>8</v>
      </c>
      <c r="I13" s="27">
        <v>5</v>
      </c>
      <c r="J13" s="27">
        <v>8</v>
      </c>
      <c r="K13" s="27">
        <v>5</v>
      </c>
      <c r="L13" s="27">
        <v>6</v>
      </c>
      <c r="M13" s="27">
        <v>8</v>
      </c>
      <c r="N13" s="27">
        <v>5</v>
      </c>
      <c r="O13" s="27">
        <v>9</v>
      </c>
      <c r="P13" s="27">
        <v>18</v>
      </c>
      <c r="Q13" s="27">
        <v>15</v>
      </c>
      <c r="R13" s="27">
        <v>6</v>
      </c>
      <c r="S13" s="27">
        <v>16</v>
      </c>
      <c r="T13" s="27">
        <f t="shared" si="0"/>
        <v>51</v>
      </c>
      <c r="U13" s="27">
        <f t="shared" si="0"/>
        <v>58</v>
      </c>
      <c r="V13" s="27">
        <f t="shared" si="1"/>
        <v>109</v>
      </c>
      <c r="W13" s="28" t="s">
        <v>22</v>
      </c>
      <c r="X13" s="29"/>
    </row>
    <row r="14" spans="1:24" ht="12.75">
      <c r="A14" s="25">
        <v>9</v>
      </c>
      <c r="B14" s="26" t="s">
        <v>28</v>
      </c>
      <c r="C14" s="26"/>
      <c r="D14" s="27">
        <v>1</v>
      </c>
      <c r="E14" s="27">
        <v>18</v>
      </c>
      <c r="F14" s="27"/>
      <c r="G14" s="27">
        <v>7</v>
      </c>
      <c r="H14" s="27">
        <v>6</v>
      </c>
      <c r="I14" s="27">
        <v>4</v>
      </c>
      <c r="J14" s="27">
        <v>3</v>
      </c>
      <c r="K14" s="27"/>
      <c r="L14" s="27">
        <v>10</v>
      </c>
      <c r="M14" s="27">
        <v>4</v>
      </c>
      <c r="N14" s="27">
        <v>7</v>
      </c>
      <c r="O14" s="27">
        <v>6</v>
      </c>
      <c r="P14" s="27">
        <v>9</v>
      </c>
      <c r="Q14" s="27">
        <v>4</v>
      </c>
      <c r="R14" s="27">
        <v>10</v>
      </c>
      <c r="S14" s="27">
        <v>4</v>
      </c>
      <c r="T14" s="27">
        <f t="shared" si="0"/>
        <v>45</v>
      </c>
      <c r="U14" s="27">
        <f t="shared" si="0"/>
        <v>22</v>
      </c>
      <c r="V14" s="27">
        <f t="shared" si="1"/>
        <v>67</v>
      </c>
      <c r="W14" s="28" t="s">
        <v>22</v>
      </c>
      <c r="X14" s="29"/>
    </row>
    <row r="15" spans="1:24" ht="12.75">
      <c r="A15" s="25">
        <v>10</v>
      </c>
      <c r="B15" s="26" t="s">
        <v>29</v>
      </c>
      <c r="C15" s="26"/>
      <c r="D15" s="27">
        <v>1</v>
      </c>
      <c r="E15" s="27">
        <v>20</v>
      </c>
      <c r="F15" s="27">
        <v>5</v>
      </c>
      <c r="G15" s="27">
        <v>8</v>
      </c>
      <c r="H15" s="27"/>
      <c r="I15" s="27">
        <v>1</v>
      </c>
      <c r="J15" s="27"/>
      <c r="K15" s="27">
        <v>1</v>
      </c>
      <c r="L15" s="27"/>
      <c r="M15" s="27"/>
      <c r="N15" s="27"/>
      <c r="O15" s="27">
        <v>2</v>
      </c>
      <c r="P15" s="27"/>
      <c r="Q15" s="27">
        <v>3</v>
      </c>
      <c r="R15" s="27"/>
      <c r="S15" s="27">
        <v>3</v>
      </c>
      <c r="T15" s="27">
        <f t="shared" si="0"/>
        <v>0</v>
      </c>
      <c r="U15" s="27">
        <f t="shared" si="0"/>
        <v>10</v>
      </c>
      <c r="V15" s="27">
        <f t="shared" si="1"/>
        <v>10</v>
      </c>
      <c r="W15" s="28" t="s">
        <v>22</v>
      </c>
      <c r="X15" s="29"/>
    </row>
    <row r="16" spans="1:24" ht="13.5" thickBot="1">
      <c r="A16" s="31" t="s">
        <v>14</v>
      </c>
      <c r="B16" s="32"/>
      <c r="C16" s="32"/>
      <c r="D16" s="33">
        <f aca="true" t="shared" si="2" ref="D16:V16">SUM(D6:D15)</f>
        <v>10</v>
      </c>
      <c r="E16" s="33">
        <f t="shared" si="2"/>
        <v>228</v>
      </c>
      <c r="F16" s="33">
        <f t="shared" si="2"/>
        <v>13</v>
      </c>
      <c r="G16" s="33">
        <f t="shared" si="2"/>
        <v>39</v>
      </c>
      <c r="H16" s="33">
        <f t="shared" si="2"/>
        <v>111</v>
      </c>
      <c r="I16" s="33">
        <f t="shared" si="2"/>
        <v>114</v>
      </c>
      <c r="J16" s="33">
        <f t="shared" si="2"/>
        <v>93</v>
      </c>
      <c r="K16" s="33">
        <f t="shared" si="2"/>
        <v>95</v>
      </c>
      <c r="L16" s="33">
        <f t="shared" si="2"/>
        <v>90</v>
      </c>
      <c r="M16" s="33">
        <f t="shared" si="2"/>
        <v>94</v>
      </c>
      <c r="N16" s="33">
        <f t="shared" si="2"/>
        <v>123</v>
      </c>
      <c r="O16" s="33">
        <f t="shared" si="2"/>
        <v>101</v>
      </c>
      <c r="P16" s="33">
        <f t="shared" si="2"/>
        <v>170</v>
      </c>
      <c r="Q16" s="33">
        <f t="shared" si="2"/>
        <v>125</v>
      </c>
      <c r="R16" s="33">
        <f t="shared" si="2"/>
        <v>114</v>
      </c>
      <c r="S16" s="33">
        <f t="shared" si="2"/>
        <v>125</v>
      </c>
      <c r="T16" s="33">
        <f t="shared" si="2"/>
        <v>701</v>
      </c>
      <c r="U16" s="33">
        <f t="shared" si="2"/>
        <v>654</v>
      </c>
      <c r="V16" s="34">
        <f t="shared" si="2"/>
        <v>1355</v>
      </c>
      <c r="W16" s="35"/>
      <c r="X16" s="36"/>
    </row>
    <row r="17" spans="1:24" ht="13.5" thickTop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3.5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9.5" thickTop="1">
      <c r="A19" s="38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37"/>
      <c r="X19" s="37"/>
    </row>
    <row r="20" spans="1:24" ht="12.75">
      <c r="A20" s="39" t="s">
        <v>3</v>
      </c>
      <c r="B20" s="40"/>
      <c r="C20" s="9" t="s">
        <v>4</v>
      </c>
      <c r="D20" s="9" t="s">
        <v>5</v>
      </c>
      <c r="E20" s="10" t="s">
        <v>6</v>
      </c>
      <c r="F20" s="9" t="s">
        <v>31</v>
      </c>
      <c r="G20" s="12" t="s">
        <v>8</v>
      </c>
      <c r="H20" s="13"/>
      <c r="I20" s="12" t="s">
        <v>9</v>
      </c>
      <c r="J20" s="13"/>
      <c r="K20" s="12" t="s">
        <v>10</v>
      </c>
      <c r="L20" s="13"/>
      <c r="M20" s="12" t="s">
        <v>11</v>
      </c>
      <c r="N20" s="13"/>
      <c r="O20" s="12" t="s">
        <v>12</v>
      </c>
      <c r="P20" s="13"/>
      <c r="Q20" s="12" t="s">
        <v>13</v>
      </c>
      <c r="R20" s="13"/>
      <c r="S20" s="12" t="s">
        <v>14</v>
      </c>
      <c r="T20" s="14"/>
      <c r="U20" s="13"/>
      <c r="V20" s="41" t="s">
        <v>32</v>
      </c>
      <c r="W20" s="37"/>
      <c r="X20" s="37"/>
    </row>
    <row r="21" spans="1:24" ht="12.75">
      <c r="A21" s="39"/>
      <c r="B21" s="40"/>
      <c r="C21" s="9"/>
      <c r="D21" s="9"/>
      <c r="E21" s="10"/>
      <c r="F21" s="9"/>
      <c r="G21" s="21" t="s">
        <v>16</v>
      </c>
      <c r="H21" s="21" t="s">
        <v>17</v>
      </c>
      <c r="I21" s="21" t="s">
        <v>16</v>
      </c>
      <c r="J21" s="21" t="s">
        <v>17</v>
      </c>
      <c r="K21" s="21" t="s">
        <v>16</v>
      </c>
      <c r="L21" s="21" t="s">
        <v>17</v>
      </c>
      <c r="M21" s="21" t="s">
        <v>16</v>
      </c>
      <c r="N21" s="21" t="s">
        <v>17</v>
      </c>
      <c r="O21" s="21" t="s">
        <v>16</v>
      </c>
      <c r="P21" s="21" t="s">
        <v>17</v>
      </c>
      <c r="Q21" s="21" t="s">
        <v>16</v>
      </c>
      <c r="R21" s="21" t="s">
        <v>17</v>
      </c>
      <c r="S21" s="21" t="s">
        <v>16</v>
      </c>
      <c r="T21" s="21" t="s">
        <v>17</v>
      </c>
      <c r="U21" s="22" t="s">
        <v>14</v>
      </c>
      <c r="V21" s="42"/>
      <c r="W21" s="37"/>
      <c r="X21" s="37"/>
    </row>
    <row r="22" spans="1:24" ht="12.75">
      <c r="A22" s="43" t="s">
        <v>33</v>
      </c>
      <c r="B22" s="26"/>
      <c r="C22" s="27">
        <v>1</v>
      </c>
      <c r="D22" s="27">
        <v>11</v>
      </c>
      <c r="E22" s="27"/>
      <c r="F22" s="27">
        <v>0</v>
      </c>
      <c r="G22" s="27">
        <v>13</v>
      </c>
      <c r="H22" s="27">
        <v>11</v>
      </c>
      <c r="I22" s="27">
        <v>9</v>
      </c>
      <c r="J22" s="27">
        <v>20</v>
      </c>
      <c r="K22" s="27">
        <v>7</v>
      </c>
      <c r="L22" s="27">
        <v>14</v>
      </c>
      <c r="M22" s="27">
        <v>17</v>
      </c>
      <c r="N22" s="27">
        <v>13</v>
      </c>
      <c r="O22" s="27">
        <v>14</v>
      </c>
      <c r="P22" s="27">
        <v>19</v>
      </c>
      <c r="Q22" s="27">
        <v>10</v>
      </c>
      <c r="R22" s="27">
        <v>13</v>
      </c>
      <c r="S22" s="27">
        <f>G22+I22+K22+M22+O22+Q22</f>
        <v>70</v>
      </c>
      <c r="T22" s="27">
        <f>H22+J22+L22+N22+P22+R22</f>
        <v>90</v>
      </c>
      <c r="U22" s="27">
        <f>S22+T22</f>
        <v>160</v>
      </c>
      <c r="V22" s="44" t="s">
        <v>19</v>
      </c>
      <c r="W22" s="37"/>
      <c r="X22" s="37"/>
    </row>
    <row r="23" spans="1:24" ht="12.75">
      <c r="A23" s="43" t="s">
        <v>34</v>
      </c>
      <c r="B23" s="26"/>
      <c r="C23" s="27">
        <v>1</v>
      </c>
      <c r="D23" s="27">
        <v>10</v>
      </c>
      <c r="E23" s="27"/>
      <c r="F23" s="27">
        <v>2</v>
      </c>
      <c r="G23" s="27">
        <v>13</v>
      </c>
      <c r="H23" s="27">
        <v>13</v>
      </c>
      <c r="I23" s="27">
        <v>18</v>
      </c>
      <c r="J23" s="27">
        <v>18</v>
      </c>
      <c r="K23" s="27">
        <v>15</v>
      </c>
      <c r="L23" s="27">
        <v>17</v>
      </c>
      <c r="M23" s="27">
        <v>18</v>
      </c>
      <c r="N23" s="27">
        <v>16</v>
      </c>
      <c r="O23" s="27">
        <v>21</v>
      </c>
      <c r="P23" s="27">
        <v>19</v>
      </c>
      <c r="Q23" s="27">
        <v>22</v>
      </c>
      <c r="R23" s="27">
        <v>13</v>
      </c>
      <c r="S23" s="27">
        <f aca="true" t="shared" si="3" ref="S23:T38">G23+I23+K23+M23+O23+Q23</f>
        <v>107</v>
      </c>
      <c r="T23" s="27">
        <f t="shared" si="3"/>
        <v>96</v>
      </c>
      <c r="U23" s="27">
        <f aca="true" t="shared" si="4" ref="U23:U38">S23+T23</f>
        <v>203</v>
      </c>
      <c r="V23" s="44" t="s">
        <v>19</v>
      </c>
      <c r="W23" s="37"/>
      <c r="X23" s="37"/>
    </row>
    <row r="24" spans="1:24" ht="12.75">
      <c r="A24" s="43" t="s">
        <v>35</v>
      </c>
      <c r="B24" s="26"/>
      <c r="C24" s="27">
        <v>1</v>
      </c>
      <c r="D24" s="27">
        <v>6</v>
      </c>
      <c r="E24" s="27"/>
      <c r="F24" s="27">
        <v>2</v>
      </c>
      <c r="G24" s="27">
        <v>6</v>
      </c>
      <c r="H24" s="27">
        <v>4</v>
      </c>
      <c r="I24" s="27">
        <v>5</v>
      </c>
      <c r="J24" s="27">
        <v>7</v>
      </c>
      <c r="K24" s="27">
        <v>8</v>
      </c>
      <c r="L24" s="27">
        <v>3</v>
      </c>
      <c r="M24" s="27">
        <v>8</v>
      </c>
      <c r="N24" s="27">
        <v>4</v>
      </c>
      <c r="O24" s="27">
        <v>15</v>
      </c>
      <c r="P24" s="27">
        <v>7</v>
      </c>
      <c r="Q24" s="27">
        <v>5</v>
      </c>
      <c r="R24" s="27">
        <v>9</v>
      </c>
      <c r="S24" s="27">
        <f t="shared" si="3"/>
        <v>47</v>
      </c>
      <c r="T24" s="27">
        <f t="shared" si="3"/>
        <v>34</v>
      </c>
      <c r="U24" s="27">
        <f t="shared" si="4"/>
        <v>81</v>
      </c>
      <c r="V24" s="44" t="s">
        <v>19</v>
      </c>
      <c r="W24" s="37"/>
      <c r="X24" s="37"/>
    </row>
    <row r="25" spans="1:24" ht="12.75">
      <c r="A25" s="43" t="s">
        <v>36</v>
      </c>
      <c r="B25" s="26"/>
      <c r="C25" s="27">
        <v>0</v>
      </c>
      <c r="D25" s="27">
        <v>9</v>
      </c>
      <c r="E25" s="27"/>
      <c r="F25" s="27">
        <v>4</v>
      </c>
      <c r="G25" s="27">
        <v>11</v>
      </c>
      <c r="H25" s="27">
        <v>10</v>
      </c>
      <c r="I25" s="27">
        <v>7</v>
      </c>
      <c r="J25" s="27">
        <v>12</v>
      </c>
      <c r="K25" s="27">
        <v>5</v>
      </c>
      <c r="L25" s="27">
        <v>8</v>
      </c>
      <c r="M25" s="27">
        <v>8</v>
      </c>
      <c r="N25" s="27">
        <v>11</v>
      </c>
      <c r="O25" s="27">
        <v>10</v>
      </c>
      <c r="P25" s="27">
        <v>13</v>
      </c>
      <c r="Q25" s="27">
        <v>6</v>
      </c>
      <c r="R25" s="27">
        <v>6</v>
      </c>
      <c r="S25" s="27">
        <f t="shared" si="3"/>
        <v>47</v>
      </c>
      <c r="T25" s="27">
        <f t="shared" si="3"/>
        <v>60</v>
      </c>
      <c r="U25" s="27">
        <f t="shared" si="4"/>
        <v>107</v>
      </c>
      <c r="V25" s="44" t="s">
        <v>19</v>
      </c>
      <c r="W25" s="37"/>
      <c r="X25" s="37"/>
    </row>
    <row r="26" spans="1:24" ht="12.75">
      <c r="A26" s="43" t="s">
        <v>37</v>
      </c>
      <c r="B26" s="26"/>
      <c r="C26" s="27">
        <v>1</v>
      </c>
      <c r="D26" s="27">
        <v>8</v>
      </c>
      <c r="E26" s="27"/>
      <c r="F26" s="27">
        <v>4</v>
      </c>
      <c r="G26" s="27">
        <v>9</v>
      </c>
      <c r="H26" s="27">
        <v>12</v>
      </c>
      <c r="I26" s="27">
        <v>13</v>
      </c>
      <c r="J26" s="27">
        <v>9</v>
      </c>
      <c r="K26" s="27">
        <v>8</v>
      </c>
      <c r="L26" s="27">
        <v>6</v>
      </c>
      <c r="M26" s="27">
        <v>7</v>
      </c>
      <c r="N26" s="27">
        <v>15</v>
      </c>
      <c r="O26" s="27">
        <v>20</v>
      </c>
      <c r="P26" s="27">
        <v>15</v>
      </c>
      <c r="Q26" s="27">
        <v>2</v>
      </c>
      <c r="R26" s="27">
        <v>3</v>
      </c>
      <c r="S26" s="27">
        <f t="shared" si="3"/>
        <v>59</v>
      </c>
      <c r="T26" s="27">
        <f t="shared" si="3"/>
        <v>60</v>
      </c>
      <c r="U26" s="27">
        <f t="shared" si="4"/>
        <v>119</v>
      </c>
      <c r="V26" s="44" t="s">
        <v>19</v>
      </c>
      <c r="W26" s="37"/>
      <c r="X26" s="37"/>
    </row>
    <row r="27" spans="1:24" ht="12.75">
      <c r="A27" s="43" t="s">
        <v>38</v>
      </c>
      <c r="B27" s="26"/>
      <c r="C27" s="27">
        <v>1</v>
      </c>
      <c r="D27" s="27">
        <v>7</v>
      </c>
      <c r="E27" s="27"/>
      <c r="F27" s="27">
        <v>4</v>
      </c>
      <c r="G27" s="27">
        <v>7</v>
      </c>
      <c r="H27" s="27">
        <v>7</v>
      </c>
      <c r="I27" s="27">
        <v>7</v>
      </c>
      <c r="J27" s="27">
        <v>7</v>
      </c>
      <c r="K27" s="27">
        <v>9</v>
      </c>
      <c r="L27" s="27">
        <v>7</v>
      </c>
      <c r="M27" s="27">
        <v>7</v>
      </c>
      <c r="N27" s="27">
        <v>5</v>
      </c>
      <c r="O27" s="27">
        <v>8</v>
      </c>
      <c r="P27" s="27">
        <v>5</v>
      </c>
      <c r="Q27" s="27">
        <v>1</v>
      </c>
      <c r="R27" s="27">
        <v>1</v>
      </c>
      <c r="S27" s="27">
        <f t="shared" si="3"/>
        <v>39</v>
      </c>
      <c r="T27" s="27">
        <f t="shared" si="3"/>
        <v>32</v>
      </c>
      <c r="U27" s="27">
        <f t="shared" si="4"/>
        <v>71</v>
      </c>
      <c r="V27" s="44" t="s">
        <v>19</v>
      </c>
      <c r="W27" s="37"/>
      <c r="X27" s="37"/>
    </row>
    <row r="28" spans="1:24" ht="12.75">
      <c r="A28" s="43" t="s">
        <v>39</v>
      </c>
      <c r="B28" s="26"/>
      <c r="C28" s="27">
        <v>1</v>
      </c>
      <c r="D28" s="27">
        <v>4</v>
      </c>
      <c r="E28" s="27"/>
      <c r="F28" s="27">
        <v>0</v>
      </c>
      <c r="G28" s="27">
        <v>10</v>
      </c>
      <c r="H28" s="27">
        <v>9</v>
      </c>
      <c r="I28" s="27">
        <v>8</v>
      </c>
      <c r="J28" s="27">
        <v>3</v>
      </c>
      <c r="K28" s="27">
        <v>15</v>
      </c>
      <c r="L28" s="27">
        <v>11</v>
      </c>
      <c r="M28" s="27">
        <v>18</v>
      </c>
      <c r="N28" s="27">
        <v>9</v>
      </c>
      <c r="O28" s="27">
        <v>13</v>
      </c>
      <c r="P28" s="27">
        <v>12</v>
      </c>
      <c r="Q28" s="27">
        <v>7</v>
      </c>
      <c r="R28" s="27">
        <v>9</v>
      </c>
      <c r="S28" s="27">
        <f t="shared" si="3"/>
        <v>71</v>
      </c>
      <c r="T28" s="27">
        <f t="shared" si="3"/>
        <v>53</v>
      </c>
      <c r="U28" s="27">
        <f t="shared" si="4"/>
        <v>124</v>
      </c>
      <c r="V28" s="44" t="s">
        <v>19</v>
      </c>
      <c r="W28" s="37"/>
      <c r="X28" s="37"/>
    </row>
    <row r="29" spans="1:24" ht="12.75">
      <c r="A29" s="43" t="s">
        <v>40</v>
      </c>
      <c r="B29" s="26"/>
      <c r="C29" s="27">
        <v>1</v>
      </c>
      <c r="D29" s="27">
        <v>7</v>
      </c>
      <c r="E29" s="27"/>
      <c r="F29" s="27">
        <v>4</v>
      </c>
      <c r="G29" s="27">
        <v>18</v>
      </c>
      <c r="H29" s="27">
        <v>23</v>
      </c>
      <c r="I29" s="27">
        <v>11</v>
      </c>
      <c r="J29" s="27">
        <v>9</v>
      </c>
      <c r="K29" s="27">
        <v>14</v>
      </c>
      <c r="L29" s="27">
        <v>15</v>
      </c>
      <c r="M29" s="27">
        <v>15</v>
      </c>
      <c r="N29" s="27">
        <v>15</v>
      </c>
      <c r="O29" s="27">
        <v>13</v>
      </c>
      <c r="P29" s="27">
        <v>14</v>
      </c>
      <c r="Q29" s="27">
        <v>13</v>
      </c>
      <c r="R29" s="27">
        <v>16</v>
      </c>
      <c r="S29" s="27">
        <f t="shared" si="3"/>
        <v>84</v>
      </c>
      <c r="T29" s="27">
        <f t="shared" si="3"/>
        <v>92</v>
      </c>
      <c r="U29" s="27">
        <f t="shared" si="4"/>
        <v>176</v>
      </c>
      <c r="V29" s="44" t="s">
        <v>19</v>
      </c>
      <c r="W29" s="37"/>
      <c r="X29" s="37"/>
    </row>
    <row r="30" spans="1:24" ht="12.75">
      <c r="A30" s="43" t="s">
        <v>41</v>
      </c>
      <c r="B30" s="26"/>
      <c r="C30" s="27">
        <v>1</v>
      </c>
      <c r="D30" s="27">
        <v>5</v>
      </c>
      <c r="E30" s="27"/>
      <c r="F30" s="27">
        <v>2</v>
      </c>
      <c r="G30" s="27">
        <v>7</v>
      </c>
      <c r="H30" s="27">
        <v>3</v>
      </c>
      <c r="I30" s="27">
        <v>8</v>
      </c>
      <c r="J30" s="27">
        <v>7</v>
      </c>
      <c r="K30" s="27">
        <v>9</v>
      </c>
      <c r="L30" s="27">
        <v>4</v>
      </c>
      <c r="M30" s="27">
        <v>6</v>
      </c>
      <c r="N30" s="27">
        <v>3</v>
      </c>
      <c r="O30" s="27">
        <v>3</v>
      </c>
      <c r="P30" s="27">
        <v>5</v>
      </c>
      <c r="Q30" s="27">
        <v>7</v>
      </c>
      <c r="R30" s="27">
        <v>1</v>
      </c>
      <c r="S30" s="27">
        <f t="shared" si="3"/>
        <v>40</v>
      </c>
      <c r="T30" s="27">
        <f t="shared" si="3"/>
        <v>23</v>
      </c>
      <c r="U30" s="27">
        <f t="shared" si="4"/>
        <v>63</v>
      </c>
      <c r="V30" s="44" t="s">
        <v>19</v>
      </c>
      <c r="W30" s="37"/>
      <c r="X30" s="37"/>
    </row>
    <row r="31" spans="1:24" ht="12.75">
      <c r="A31" s="43" t="s">
        <v>42</v>
      </c>
      <c r="B31" s="26"/>
      <c r="C31" s="27">
        <v>1</v>
      </c>
      <c r="D31" s="27">
        <v>2</v>
      </c>
      <c r="E31" s="27"/>
      <c r="F31" s="27">
        <v>2</v>
      </c>
      <c r="G31" s="27">
        <v>2</v>
      </c>
      <c r="H31" s="27">
        <v>5</v>
      </c>
      <c r="I31" s="27">
        <v>4</v>
      </c>
      <c r="J31" s="27">
        <v>1</v>
      </c>
      <c r="K31" s="27">
        <v>7</v>
      </c>
      <c r="L31" s="27">
        <v>5</v>
      </c>
      <c r="M31" s="27">
        <v>4</v>
      </c>
      <c r="N31" s="27">
        <v>4</v>
      </c>
      <c r="O31" s="27">
        <v>10</v>
      </c>
      <c r="P31" s="27">
        <v>4</v>
      </c>
      <c r="Q31" s="27">
        <v>8</v>
      </c>
      <c r="R31" s="27">
        <v>1</v>
      </c>
      <c r="S31" s="27">
        <f t="shared" si="3"/>
        <v>35</v>
      </c>
      <c r="T31" s="27">
        <f t="shared" si="3"/>
        <v>20</v>
      </c>
      <c r="U31" s="27">
        <f t="shared" si="4"/>
        <v>55</v>
      </c>
      <c r="V31" s="44" t="s">
        <v>19</v>
      </c>
      <c r="W31" s="37"/>
      <c r="X31" s="37"/>
    </row>
    <row r="32" spans="1:24" ht="12.75">
      <c r="A32" s="43" t="s">
        <v>43</v>
      </c>
      <c r="B32" s="26"/>
      <c r="C32" s="27">
        <v>0</v>
      </c>
      <c r="D32" s="27">
        <v>1</v>
      </c>
      <c r="E32" s="27"/>
      <c r="F32" s="27">
        <v>0</v>
      </c>
      <c r="G32" s="27">
        <v>8</v>
      </c>
      <c r="H32" s="27">
        <v>10</v>
      </c>
      <c r="I32" s="27">
        <v>5</v>
      </c>
      <c r="J32" s="27">
        <v>3</v>
      </c>
      <c r="K32" s="27">
        <v>5</v>
      </c>
      <c r="L32" s="27">
        <v>4</v>
      </c>
      <c r="M32" s="27">
        <v>3</v>
      </c>
      <c r="N32" s="27">
        <v>6</v>
      </c>
      <c r="O32" s="27">
        <v>9</v>
      </c>
      <c r="P32" s="27">
        <v>1</v>
      </c>
      <c r="Q32" s="27">
        <v>10</v>
      </c>
      <c r="R32" s="27">
        <v>11</v>
      </c>
      <c r="S32" s="27">
        <f t="shared" si="3"/>
        <v>40</v>
      </c>
      <c r="T32" s="27">
        <f t="shared" si="3"/>
        <v>35</v>
      </c>
      <c r="U32" s="27">
        <f t="shared" si="4"/>
        <v>75</v>
      </c>
      <c r="V32" s="44" t="s">
        <v>19</v>
      </c>
      <c r="W32" s="37"/>
      <c r="X32" s="37"/>
    </row>
    <row r="33" spans="1:24" ht="12.75">
      <c r="A33" s="43" t="s">
        <v>44</v>
      </c>
      <c r="B33" s="26"/>
      <c r="C33" s="27">
        <v>0</v>
      </c>
      <c r="D33" s="27">
        <v>0</v>
      </c>
      <c r="E33" s="27"/>
      <c r="F33" s="27">
        <v>4</v>
      </c>
      <c r="G33" s="27">
        <v>1</v>
      </c>
      <c r="H33" s="27">
        <v>1</v>
      </c>
      <c r="I33" s="27">
        <v>3</v>
      </c>
      <c r="J33" s="27">
        <v>0</v>
      </c>
      <c r="K33" s="27">
        <v>1</v>
      </c>
      <c r="L33" s="27">
        <v>2</v>
      </c>
      <c r="M33" s="27">
        <v>0</v>
      </c>
      <c r="N33" s="27">
        <v>1</v>
      </c>
      <c r="O33" s="27">
        <v>2</v>
      </c>
      <c r="P33" s="27">
        <v>0</v>
      </c>
      <c r="Q33" s="27">
        <v>0</v>
      </c>
      <c r="R33" s="27">
        <v>0</v>
      </c>
      <c r="S33" s="27">
        <f t="shared" si="3"/>
        <v>7</v>
      </c>
      <c r="T33" s="27">
        <f t="shared" si="3"/>
        <v>4</v>
      </c>
      <c r="U33" s="27">
        <f t="shared" si="4"/>
        <v>11</v>
      </c>
      <c r="V33" s="44" t="s">
        <v>19</v>
      </c>
      <c r="W33" s="37"/>
      <c r="X33" s="37"/>
    </row>
    <row r="34" spans="1:24" ht="12.75">
      <c r="A34" s="43" t="s">
        <v>45</v>
      </c>
      <c r="B34" s="26"/>
      <c r="C34" s="27">
        <v>0</v>
      </c>
      <c r="D34" s="27">
        <v>1</v>
      </c>
      <c r="E34" s="27"/>
      <c r="F34" s="27">
        <v>0</v>
      </c>
      <c r="G34" s="27">
        <v>18</v>
      </c>
      <c r="H34" s="27">
        <v>15</v>
      </c>
      <c r="I34" s="27">
        <v>19</v>
      </c>
      <c r="J34" s="27">
        <v>14</v>
      </c>
      <c r="K34" s="27">
        <v>6</v>
      </c>
      <c r="L34" s="27">
        <v>12</v>
      </c>
      <c r="M34" s="27">
        <v>22</v>
      </c>
      <c r="N34" s="27">
        <v>18</v>
      </c>
      <c r="O34" s="27">
        <v>6</v>
      </c>
      <c r="P34" s="27">
        <v>8</v>
      </c>
      <c r="Q34" s="27">
        <v>10</v>
      </c>
      <c r="R34" s="27">
        <v>12</v>
      </c>
      <c r="S34" s="27">
        <f t="shared" si="3"/>
        <v>81</v>
      </c>
      <c r="T34" s="27">
        <f t="shared" si="3"/>
        <v>79</v>
      </c>
      <c r="U34" s="27">
        <f t="shared" si="4"/>
        <v>160</v>
      </c>
      <c r="V34" s="44" t="s">
        <v>19</v>
      </c>
      <c r="W34" s="37"/>
      <c r="X34" s="37"/>
    </row>
    <row r="35" spans="1:24" ht="12.75">
      <c r="A35" s="43" t="s">
        <v>46</v>
      </c>
      <c r="B35" s="26"/>
      <c r="C35" s="27">
        <v>1</v>
      </c>
      <c r="D35" s="27">
        <v>1</v>
      </c>
      <c r="E35" s="27"/>
      <c r="F35" s="27">
        <v>0</v>
      </c>
      <c r="G35" s="27">
        <v>30</v>
      </c>
      <c r="H35" s="27">
        <v>20</v>
      </c>
      <c r="I35" s="27">
        <v>14</v>
      </c>
      <c r="J35" s="27">
        <v>18</v>
      </c>
      <c r="K35" s="27">
        <v>19</v>
      </c>
      <c r="L35" s="27">
        <v>11</v>
      </c>
      <c r="M35" s="27">
        <v>11</v>
      </c>
      <c r="N35" s="27">
        <v>14</v>
      </c>
      <c r="O35" s="27">
        <v>22</v>
      </c>
      <c r="P35" s="27">
        <v>16</v>
      </c>
      <c r="Q35" s="27">
        <v>14</v>
      </c>
      <c r="R35" s="27">
        <v>8</v>
      </c>
      <c r="S35" s="27">
        <f t="shared" si="3"/>
        <v>110</v>
      </c>
      <c r="T35" s="27">
        <f t="shared" si="3"/>
        <v>87</v>
      </c>
      <c r="U35" s="27">
        <f t="shared" si="4"/>
        <v>197</v>
      </c>
      <c r="V35" s="45" t="s">
        <v>22</v>
      </c>
      <c r="W35" s="37"/>
      <c r="X35" s="37"/>
    </row>
    <row r="36" spans="1:24" ht="12.75">
      <c r="A36" s="43" t="s">
        <v>47</v>
      </c>
      <c r="B36" s="26"/>
      <c r="C36" s="27">
        <v>0</v>
      </c>
      <c r="D36" s="27">
        <v>0</v>
      </c>
      <c r="E36" s="27"/>
      <c r="F36" s="27">
        <v>0</v>
      </c>
      <c r="G36" s="27">
        <v>6</v>
      </c>
      <c r="H36" s="27">
        <v>7</v>
      </c>
      <c r="I36" s="27">
        <v>8</v>
      </c>
      <c r="J36" s="27">
        <v>3</v>
      </c>
      <c r="K36" s="27">
        <v>8</v>
      </c>
      <c r="L36" s="27">
        <v>5</v>
      </c>
      <c r="M36" s="27">
        <v>12</v>
      </c>
      <c r="N36" s="27">
        <v>12</v>
      </c>
      <c r="O36" s="27">
        <v>10</v>
      </c>
      <c r="P36" s="27">
        <v>7</v>
      </c>
      <c r="Q36" s="27">
        <v>12</v>
      </c>
      <c r="R36" s="27">
        <v>8</v>
      </c>
      <c r="S36" s="27">
        <f t="shared" si="3"/>
        <v>56</v>
      </c>
      <c r="T36" s="27">
        <f t="shared" si="3"/>
        <v>42</v>
      </c>
      <c r="U36" s="27">
        <f t="shared" si="4"/>
        <v>98</v>
      </c>
      <c r="V36" s="45" t="s">
        <v>22</v>
      </c>
      <c r="W36" s="37"/>
      <c r="X36" s="37"/>
    </row>
    <row r="37" spans="1:24" ht="12.75">
      <c r="A37" s="43" t="s">
        <v>48</v>
      </c>
      <c r="B37" s="26"/>
      <c r="C37" s="27">
        <v>1</v>
      </c>
      <c r="D37" s="27">
        <v>0</v>
      </c>
      <c r="E37" s="27"/>
      <c r="F37" s="27">
        <v>4</v>
      </c>
      <c r="G37" s="27">
        <v>3</v>
      </c>
      <c r="H37" s="27">
        <v>2</v>
      </c>
      <c r="I37" s="27">
        <v>4</v>
      </c>
      <c r="J37" s="27">
        <v>4</v>
      </c>
      <c r="K37" s="27">
        <v>5</v>
      </c>
      <c r="L37" s="27">
        <v>10</v>
      </c>
      <c r="M37" s="27">
        <v>10</v>
      </c>
      <c r="N37" s="27">
        <v>9</v>
      </c>
      <c r="O37" s="27">
        <v>0</v>
      </c>
      <c r="P37" s="27">
        <v>0</v>
      </c>
      <c r="Q37" s="27">
        <v>0</v>
      </c>
      <c r="R37" s="27">
        <v>0</v>
      </c>
      <c r="S37" s="27">
        <f t="shared" si="3"/>
        <v>22</v>
      </c>
      <c r="T37" s="27">
        <f t="shared" si="3"/>
        <v>25</v>
      </c>
      <c r="U37" s="27">
        <f t="shared" si="4"/>
        <v>47</v>
      </c>
      <c r="V37" s="45" t="s">
        <v>22</v>
      </c>
      <c r="W37" s="37"/>
      <c r="X37" s="37"/>
    </row>
    <row r="38" spans="1:24" ht="12.75">
      <c r="A38" s="43" t="s">
        <v>49</v>
      </c>
      <c r="B38" s="26"/>
      <c r="C38" s="27">
        <v>1</v>
      </c>
      <c r="D38" s="27">
        <v>0</v>
      </c>
      <c r="E38" s="27"/>
      <c r="F38" s="27">
        <v>0</v>
      </c>
      <c r="G38" s="27">
        <v>0</v>
      </c>
      <c r="H38" s="27">
        <v>0</v>
      </c>
      <c r="I38" s="27">
        <v>4</v>
      </c>
      <c r="J38" s="27">
        <v>1</v>
      </c>
      <c r="K38" s="27">
        <v>7</v>
      </c>
      <c r="L38" s="27">
        <v>2</v>
      </c>
      <c r="M38" s="27">
        <v>5</v>
      </c>
      <c r="N38" s="27">
        <v>4</v>
      </c>
      <c r="O38" s="27">
        <v>0</v>
      </c>
      <c r="P38" s="27">
        <v>0</v>
      </c>
      <c r="Q38" s="27">
        <v>0</v>
      </c>
      <c r="R38" s="27">
        <v>0</v>
      </c>
      <c r="S38" s="27">
        <f t="shared" si="3"/>
        <v>16</v>
      </c>
      <c r="T38" s="27">
        <f t="shared" si="3"/>
        <v>7</v>
      </c>
      <c r="U38" s="27">
        <f t="shared" si="4"/>
        <v>23</v>
      </c>
      <c r="V38" s="45" t="s">
        <v>22</v>
      </c>
      <c r="W38" s="37"/>
      <c r="X38" s="37"/>
    </row>
    <row r="39" spans="1:29" ht="13.5" thickBot="1">
      <c r="A39" s="46" t="s">
        <v>14</v>
      </c>
      <c r="B39" s="47"/>
      <c r="C39" s="48">
        <f>SUM(C22:C38)</f>
        <v>12</v>
      </c>
      <c r="D39" s="48">
        <f aca="true" t="shared" si="5" ref="D39:U39">SUM(D22:D38)</f>
        <v>72</v>
      </c>
      <c r="E39" s="48">
        <f t="shared" si="5"/>
        <v>0</v>
      </c>
      <c r="F39" s="48">
        <f t="shared" si="5"/>
        <v>32</v>
      </c>
      <c r="G39" s="48">
        <f t="shared" si="5"/>
        <v>162</v>
      </c>
      <c r="H39" s="48">
        <f t="shared" si="5"/>
        <v>152</v>
      </c>
      <c r="I39" s="48">
        <f t="shared" si="5"/>
        <v>147</v>
      </c>
      <c r="J39" s="48">
        <f t="shared" si="5"/>
        <v>136</v>
      </c>
      <c r="K39" s="48">
        <f t="shared" si="5"/>
        <v>148</v>
      </c>
      <c r="L39" s="48">
        <f t="shared" si="5"/>
        <v>136</v>
      </c>
      <c r="M39" s="48">
        <f t="shared" si="5"/>
        <v>171</v>
      </c>
      <c r="N39" s="48">
        <f t="shared" si="5"/>
        <v>159</v>
      </c>
      <c r="O39" s="48">
        <f t="shared" si="5"/>
        <v>176</v>
      </c>
      <c r="P39" s="48">
        <f t="shared" si="5"/>
        <v>145</v>
      </c>
      <c r="Q39" s="48">
        <f t="shared" si="5"/>
        <v>127</v>
      </c>
      <c r="R39" s="48">
        <f t="shared" si="5"/>
        <v>111</v>
      </c>
      <c r="S39" s="48">
        <f t="shared" si="5"/>
        <v>931</v>
      </c>
      <c r="T39" s="48">
        <f t="shared" si="5"/>
        <v>839</v>
      </c>
      <c r="U39" s="34">
        <f t="shared" si="5"/>
        <v>1770</v>
      </c>
      <c r="V39" s="49" t="s">
        <v>14</v>
      </c>
      <c r="W39" s="37"/>
      <c r="X39" s="37"/>
      <c r="Y39" s="50"/>
      <c r="Z39" s="50"/>
      <c r="AA39" s="50"/>
      <c r="AB39" s="50"/>
      <c r="AC39" s="50"/>
    </row>
    <row r="40" spans="1:29" ht="13.5" thickTop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50"/>
      <c r="Z40" s="50"/>
      <c r="AA40" s="50"/>
      <c r="AB40" s="50"/>
      <c r="AC40" s="50"/>
    </row>
    <row r="41" spans="1:29" ht="13.5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51"/>
      <c r="Q41" s="37"/>
      <c r="R41" s="37"/>
      <c r="S41" s="37"/>
      <c r="T41" s="37"/>
      <c r="U41" s="37"/>
      <c r="V41" s="37"/>
      <c r="W41" s="37"/>
      <c r="X41" s="37"/>
      <c r="Y41" s="50"/>
      <c r="Z41" s="50"/>
      <c r="AA41" s="50"/>
      <c r="AB41" s="50"/>
      <c r="AC41" s="50"/>
    </row>
    <row r="42" spans="1:29" ht="13.5" thickTop="1">
      <c r="A42" s="52" t="s">
        <v>50</v>
      </c>
      <c r="B42" s="53"/>
      <c r="C42" s="53"/>
      <c r="D42" s="53"/>
      <c r="E42" s="53"/>
      <c r="F42" s="53"/>
      <c r="G42" s="54"/>
      <c r="H42" s="55"/>
      <c r="I42" s="56" t="s">
        <v>51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7"/>
    </row>
    <row r="43" spans="1:29" ht="12.75">
      <c r="A43" s="58" t="s">
        <v>52</v>
      </c>
      <c r="B43" s="59"/>
      <c r="C43" s="59"/>
      <c r="D43" s="59" t="s">
        <v>53</v>
      </c>
      <c r="E43" s="59"/>
      <c r="F43" s="59"/>
      <c r="G43" s="59" t="s">
        <v>54</v>
      </c>
      <c r="H43" s="60"/>
      <c r="I43" s="59" t="s">
        <v>55</v>
      </c>
      <c r="J43" s="59"/>
      <c r="K43" s="59"/>
      <c r="L43" s="59" t="s">
        <v>54</v>
      </c>
      <c r="M43" s="59" t="s">
        <v>56</v>
      </c>
      <c r="N43" s="59"/>
      <c r="O43" s="59"/>
      <c r="P43" s="59" t="s">
        <v>57</v>
      </c>
      <c r="Q43" s="59"/>
      <c r="R43" s="59"/>
      <c r="S43" s="59" t="s">
        <v>58</v>
      </c>
      <c r="T43" s="59"/>
      <c r="U43" s="59"/>
      <c r="V43" s="61" t="s">
        <v>59</v>
      </c>
      <c r="W43" s="61"/>
      <c r="X43" s="59" t="s">
        <v>14</v>
      </c>
      <c r="Y43" s="59"/>
      <c r="Z43" s="62"/>
      <c r="AA43" s="59" t="s">
        <v>60</v>
      </c>
      <c r="AB43" s="59"/>
      <c r="AC43" s="63"/>
    </row>
    <row r="44" spans="1:29" ht="12.75">
      <c r="A44" s="58"/>
      <c r="B44" s="59"/>
      <c r="C44" s="59"/>
      <c r="D44" s="59"/>
      <c r="E44" s="59"/>
      <c r="F44" s="59"/>
      <c r="G44" s="59"/>
      <c r="H44" s="60"/>
      <c r="I44" s="59"/>
      <c r="J44" s="59"/>
      <c r="K44" s="59"/>
      <c r="L44" s="59"/>
      <c r="M44" s="59"/>
      <c r="N44" s="59"/>
      <c r="O44" s="59"/>
      <c r="P44" s="59" t="s">
        <v>16</v>
      </c>
      <c r="Q44" s="59"/>
      <c r="R44" s="62" t="s">
        <v>17</v>
      </c>
      <c r="S44" s="59" t="s">
        <v>16</v>
      </c>
      <c r="T44" s="59"/>
      <c r="U44" s="62" t="s">
        <v>17</v>
      </c>
      <c r="V44" s="64" t="s">
        <v>16</v>
      </c>
      <c r="W44" s="62" t="s">
        <v>17</v>
      </c>
      <c r="X44" s="65" t="s">
        <v>16</v>
      </c>
      <c r="Y44" s="62" t="s">
        <v>17</v>
      </c>
      <c r="Z44" s="65" t="s">
        <v>14</v>
      </c>
      <c r="AA44" s="59"/>
      <c r="AB44" s="59"/>
      <c r="AC44" s="63"/>
    </row>
    <row r="45" spans="1:29" ht="12.75">
      <c r="A45" s="58" t="s">
        <v>61</v>
      </c>
      <c r="B45" s="59"/>
      <c r="C45" s="59"/>
      <c r="D45" s="59" t="s">
        <v>62</v>
      </c>
      <c r="E45" s="59"/>
      <c r="F45" s="59"/>
      <c r="G45" s="66">
        <v>1</v>
      </c>
      <c r="H45" s="60"/>
      <c r="I45" s="59" t="s">
        <v>63</v>
      </c>
      <c r="J45" s="59"/>
      <c r="K45" s="59"/>
      <c r="L45" s="66">
        <v>1</v>
      </c>
      <c r="M45" s="61" t="s">
        <v>64</v>
      </c>
      <c r="N45" s="61"/>
      <c r="O45" s="61"/>
      <c r="P45" s="67">
        <v>68</v>
      </c>
      <c r="Q45" s="67"/>
      <c r="R45" s="66">
        <v>71</v>
      </c>
      <c r="S45" s="67">
        <v>67</v>
      </c>
      <c r="T45" s="67"/>
      <c r="U45" s="66">
        <v>81</v>
      </c>
      <c r="V45" s="66">
        <v>47</v>
      </c>
      <c r="W45" s="68">
        <v>45</v>
      </c>
      <c r="X45" s="66">
        <f>P45+S45+V45</f>
        <v>182</v>
      </c>
      <c r="Y45" s="69">
        <f>R45+U45+W45</f>
        <v>197</v>
      </c>
      <c r="Z45" s="69">
        <f>X45+Y45</f>
        <v>379</v>
      </c>
      <c r="AA45" s="59" t="s">
        <v>19</v>
      </c>
      <c r="AB45" s="59"/>
      <c r="AC45" s="63"/>
    </row>
    <row r="46" spans="1:29" ht="12.75">
      <c r="A46" s="58" t="s">
        <v>65</v>
      </c>
      <c r="B46" s="59"/>
      <c r="C46" s="59"/>
      <c r="D46" s="59" t="s">
        <v>66</v>
      </c>
      <c r="E46" s="59"/>
      <c r="F46" s="59"/>
      <c r="G46" s="66">
        <v>1</v>
      </c>
      <c r="H46" s="60"/>
      <c r="I46" s="59"/>
      <c r="J46" s="59"/>
      <c r="K46" s="59"/>
      <c r="L46" s="66">
        <v>2</v>
      </c>
      <c r="M46" s="61" t="s">
        <v>67</v>
      </c>
      <c r="N46" s="61"/>
      <c r="O46" s="61"/>
      <c r="P46" s="67">
        <v>16</v>
      </c>
      <c r="Q46" s="67"/>
      <c r="R46" s="66">
        <v>21</v>
      </c>
      <c r="S46" s="67">
        <v>9</v>
      </c>
      <c r="T46" s="67"/>
      <c r="U46" s="66">
        <v>15</v>
      </c>
      <c r="V46" s="66">
        <v>12</v>
      </c>
      <c r="W46" s="68">
        <v>3</v>
      </c>
      <c r="X46" s="66">
        <f>P46+S46+V46</f>
        <v>37</v>
      </c>
      <c r="Y46" s="69">
        <f>R46+U46+W46</f>
        <v>39</v>
      </c>
      <c r="Z46" s="69">
        <f>X46+Y46</f>
        <v>76</v>
      </c>
      <c r="AA46" s="59" t="s">
        <v>19</v>
      </c>
      <c r="AB46" s="59"/>
      <c r="AC46" s="63"/>
    </row>
    <row r="47" spans="1:29" ht="12.75">
      <c r="A47" s="58" t="s">
        <v>65</v>
      </c>
      <c r="B47" s="59"/>
      <c r="C47" s="59"/>
      <c r="D47" s="59" t="s">
        <v>68</v>
      </c>
      <c r="E47" s="59"/>
      <c r="F47" s="59"/>
      <c r="G47" s="66">
        <v>1</v>
      </c>
      <c r="H47" s="60"/>
      <c r="I47" s="59" t="s">
        <v>69</v>
      </c>
      <c r="J47" s="59"/>
      <c r="K47" s="59"/>
      <c r="L47" s="66"/>
      <c r="M47" s="67" t="s">
        <v>70</v>
      </c>
      <c r="N47" s="67"/>
      <c r="O47" s="67"/>
      <c r="P47" s="67">
        <v>0</v>
      </c>
      <c r="Q47" s="67"/>
      <c r="R47" s="66">
        <v>0</v>
      </c>
      <c r="S47" s="67">
        <v>0</v>
      </c>
      <c r="T47" s="67"/>
      <c r="U47" s="66">
        <v>0</v>
      </c>
      <c r="V47" s="66">
        <v>0</v>
      </c>
      <c r="W47" s="68">
        <v>0</v>
      </c>
      <c r="X47" s="66">
        <f>P47+S47+V47</f>
        <v>0</v>
      </c>
      <c r="Y47" s="69">
        <f>R47+U47+W47</f>
        <v>0</v>
      </c>
      <c r="Z47" s="69">
        <f>X47+Y47</f>
        <v>0</v>
      </c>
      <c r="AA47" s="70"/>
      <c r="AB47" s="70"/>
      <c r="AC47" s="71"/>
    </row>
    <row r="48" spans="1:29" ht="13.5" thickBot="1">
      <c r="A48" s="72" t="s">
        <v>71</v>
      </c>
      <c r="B48" s="73"/>
      <c r="C48" s="73"/>
      <c r="D48" s="73" t="s">
        <v>62</v>
      </c>
      <c r="E48" s="73"/>
      <c r="F48" s="73"/>
      <c r="G48" s="74">
        <v>1</v>
      </c>
      <c r="H48" s="75"/>
      <c r="I48" s="73"/>
      <c r="J48" s="73"/>
      <c r="K48" s="73"/>
      <c r="L48" s="74"/>
      <c r="M48" s="76"/>
      <c r="N48" s="76"/>
      <c r="O48" s="76"/>
      <c r="P48" s="76">
        <f>SUM(P45:Q47)</f>
        <v>84</v>
      </c>
      <c r="Q48" s="76"/>
      <c r="R48" s="74">
        <f>SUM(R45:R47)</f>
        <v>92</v>
      </c>
      <c r="S48" s="76">
        <f>SUM(S45:T47)</f>
        <v>76</v>
      </c>
      <c r="T48" s="76"/>
      <c r="U48" s="74">
        <f aca="true" t="shared" si="6" ref="U48:Z48">SUM(U45:U47)</f>
        <v>96</v>
      </c>
      <c r="V48" s="74">
        <f t="shared" si="6"/>
        <v>59</v>
      </c>
      <c r="W48" s="74">
        <f t="shared" si="6"/>
        <v>48</v>
      </c>
      <c r="X48" s="77">
        <f t="shared" si="6"/>
        <v>219</v>
      </c>
      <c r="Y48" s="78">
        <f t="shared" si="6"/>
        <v>236</v>
      </c>
      <c r="Z48" s="78">
        <f t="shared" si="6"/>
        <v>455</v>
      </c>
      <c r="AA48" s="79"/>
      <c r="AB48" s="79"/>
      <c r="AC48" s="80"/>
    </row>
    <row r="49" ht="13.5" thickTop="1"/>
  </sheetData>
  <mergeCells count="112">
    <mergeCell ref="P47:Q47"/>
    <mergeCell ref="S47:T47"/>
    <mergeCell ref="AA47:AC47"/>
    <mergeCell ref="A48:C48"/>
    <mergeCell ref="D48:F48"/>
    <mergeCell ref="I48:K48"/>
    <mergeCell ref="M48:O48"/>
    <mergeCell ref="P48:Q48"/>
    <mergeCell ref="S48:T48"/>
    <mergeCell ref="AA48:AC48"/>
    <mergeCell ref="A47:C47"/>
    <mergeCell ref="D47:F47"/>
    <mergeCell ref="I47:K47"/>
    <mergeCell ref="M47:O47"/>
    <mergeCell ref="P45:Q45"/>
    <mergeCell ref="S45:T45"/>
    <mergeCell ref="AA45:AC45"/>
    <mergeCell ref="A46:C46"/>
    <mergeCell ref="D46:F46"/>
    <mergeCell ref="M46:O46"/>
    <mergeCell ref="P46:Q46"/>
    <mergeCell ref="S46:T46"/>
    <mergeCell ref="AA46:AC46"/>
    <mergeCell ref="A45:C45"/>
    <mergeCell ref="D45:F45"/>
    <mergeCell ref="I45:K46"/>
    <mergeCell ref="M45:O45"/>
    <mergeCell ref="V43:W43"/>
    <mergeCell ref="X43:Y43"/>
    <mergeCell ref="AA43:AC44"/>
    <mergeCell ref="P44:Q44"/>
    <mergeCell ref="S44:T44"/>
    <mergeCell ref="H42:H48"/>
    <mergeCell ref="I42:AC42"/>
    <mergeCell ref="A43:C44"/>
    <mergeCell ref="D43:F44"/>
    <mergeCell ref="G43:G44"/>
    <mergeCell ref="I43:K44"/>
    <mergeCell ref="L43:L44"/>
    <mergeCell ref="M43:O44"/>
    <mergeCell ref="P43:R43"/>
    <mergeCell ref="S43:U43"/>
    <mergeCell ref="A37:B37"/>
    <mergeCell ref="A38:B38"/>
    <mergeCell ref="A39:B39"/>
    <mergeCell ref="A42:G42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V20:V21"/>
    <mergeCell ref="A22:B22"/>
    <mergeCell ref="A23:B23"/>
    <mergeCell ref="A24:B24"/>
    <mergeCell ref="M20:N20"/>
    <mergeCell ref="O20:P20"/>
    <mergeCell ref="Q20:R20"/>
    <mergeCell ref="S20:U20"/>
    <mergeCell ref="F20:F21"/>
    <mergeCell ref="G20:H20"/>
    <mergeCell ref="I20:J20"/>
    <mergeCell ref="K20:L20"/>
    <mergeCell ref="A20:B21"/>
    <mergeCell ref="C20:C21"/>
    <mergeCell ref="D20:D21"/>
    <mergeCell ref="E20:E21"/>
    <mergeCell ref="B15:C15"/>
    <mergeCell ref="W15:X15"/>
    <mergeCell ref="A16:C16"/>
    <mergeCell ref="A19:V19"/>
    <mergeCell ref="B13:C13"/>
    <mergeCell ref="W13:X13"/>
    <mergeCell ref="B14:C14"/>
    <mergeCell ref="W14:X14"/>
    <mergeCell ref="B11:C11"/>
    <mergeCell ref="W11:X11"/>
    <mergeCell ref="B12:C12"/>
    <mergeCell ref="W12:X12"/>
    <mergeCell ref="B9:C9"/>
    <mergeCell ref="W9:X9"/>
    <mergeCell ref="B10:C10"/>
    <mergeCell ref="W10:X10"/>
    <mergeCell ref="B7:C7"/>
    <mergeCell ref="W7:X7"/>
    <mergeCell ref="B8:C8"/>
    <mergeCell ref="W8:X8"/>
    <mergeCell ref="T4:V4"/>
    <mergeCell ref="W4:X5"/>
    <mergeCell ref="B6:C6"/>
    <mergeCell ref="W6:X6"/>
    <mergeCell ref="L4:M4"/>
    <mergeCell ref="N4:O4"/>
    <mergeCell ref="P4:Q4"/>
    <mergeCell ref="R4:S4"/>
    <mergeCell ref="A2:X2"/>
    <mergeCell ref="A3:X3"/>
    <mergeCell ref="A4:A5"/>
    <mergeCell ref="B4:C5"/>
    <mergeCell ref="D4:D5"/>
    <mergeCell ref="E4:E5"/>
    <mergeCell ref="F4:F5"/>
    <mergeCell ref="G4:G5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ZANEST-25699-4672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ZANEST-ERBIL</dc:creator>
  <cp:keywords/>
  <dc:description/>
  <cp:lastModifiedBy>ZANEST-ERBIL</cp:lastModifiedBy>
  <dcterms:created xsi:type="dcterms:W3CDTF">2001-09-15T09:09:50Z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